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c1\SHARED\Planning Department\Tracking the Trends\Data Library\Investment and Economy\"/>
    </mc:Choice>
  </mc:AlternateContent>
  <xr:revisionPtr revIDLastSave="0" documentId="13_ncr:1_{E1E182ED-DAB1-44AC-B2CC-A41CBB209058}" xr6:coauthVersionLast="47" xr6:coauthVersionMax="47" xr10:uidLastSave="{00000000-0000-0000-0000-000000000000}"/>
  <bookViews>
    <workbookView xWindow="-28920" yWindow="5310" windowWidth="29040" windowHeight="15840" xr2:uid="{CDC7AE6E-0F4B-492E-BA3D-EA650E1C6BB4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<sst xmlns="http://schemas.openxmlformats.org/spreadsheetml/2006/main" count="8" uniqueCount="8">
  <si>
    <t>Year</t>
  </si>
  <si>
    <t>https://www.bts.gov/content/annual-person-hours-highway-traffic-delay-person</t>
  </si>
  <si>
    <t>https://mobility.tamu.edu/umr/congestion-data/</t>
  </si>
  <si>
    <t>Annual Delay per Capita (in Hours)*</t>
  </si>
  <si>
    <t>Cost of Delay per Capita**</t>
  </si>
  <si>
    <t>*USDOT, Bureau of Transportation Statistics</t>
  </si>
  <si>
    <t>**Texas Transportation Institute</t>
  </si>
  <si>
    <t>Data compiled by MetroPlan Orlando and collected from the following source(s):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</si>
</sst>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b/>
      <sz val="11"/>
      <color theme="1"/>
      <name val="Franklin Gothic Book"/>
      <family val="2"/>
    </font>
    <font>
      <sz val="8"/>
      <name val="Franklin Gothic Book"/>
      <family val="2"/>
    </font>
    <font>
      <i/>
      <sz val="11"/>
      <color theme="1"/>
      <name val="Franklin Gothic Book"/>
      <family val="2"/>
    </font>
    <font>
      <u/>
      <sz val="11"/>
      <color theme="10"/>
      <name val="Franklin Gothic Book"/>
      <family val="2"/>
    </font>
    <font>
      <i/>
      <u/>
      <sz val="11"/>
      <color theme="10"/>
      <name val="Franklin Gothic Book"/>
      <family val="2"/>
    </font>
    <font>
      <b/>
      <i/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7" fillId="0" borderId="0" xfId="1" applyFont="1" applyAlignment="1">
      <alignment horizontal="left" indent="1"/>
    </xf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>
      <alignment wrapText="1"/>
    </xf>
    <xf numFmtId="44" fontId="0" fillId="0" borderId="0" xfId="2" applyFont="1" applyFill="1" applyBorder="1" applyAlignment="1">
      <alignment horizontal="right"/>
    </xf>
    <xf numFmtId="0" fontId="7" fillId="0" borderId="0" xfId="1" applyFont="1" applyBorder="1" applyAlignment="1">
      <alignment horizontal="left" indent="1"/>
    </xf>
    <xf numFmtId="0" fontId="0" fillId="0" borderId="0" xfId="0" applyBorder="1"/>
    <xf numFmtId="1" fontId="3" fillId="0" borderId="3" xfId="0" applyNumberFormat="1" applyFont="1" applyFill="1" applyBorder="1" applyAlignment="1">
      <alignment horizontal="left" wrapText="1"/>
    </xf>
    <xf numFmtId="1" fontId="0" fillId="0" borderId="0" xfId="3" applyNumberFormat="1" applyFont="1" applyFill="1" applyAlignment="1">
      <alignment horizontal="right"/>
    </xf>
    <xf numFmtId="1" fontId="0" fillId="0" borderId="0" xfId="3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 wrapText="1"/>
    </xf>
    <xf numFmtId="44" fontId="0" fillId="0" borderId="0" xfId="2" applyFont="1"/>
    <xf numFmtId="44" fontId="0" fillId="0" borderId="0" xfId="2" applyFont="1" applyBorder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7378A5-92B9-4D26-94B4-3DAE17D8B11E}" name="Table1" displayName="Table1" ref="A1:C14" totalsRowShown="0" headerRowDxfId="4" headerRowBorderDxfId="3" tableBorderDxfId="2">
  <autoFilter ref="A1:C14" xr:uid="{827378A5-92B9-4D26-94B4-3DAE17D8B11E}"/>
  <tableColumns count="3">
    <tableColumn id="1" xr3:uid="{6302046E-9D9E-42A1-AFA2-372AD7C163CD}" name="Year" dataDxfId="1"/>
    <tableColumn id="3" xr3:uid="{354D2993-8EB7-4C14-B9BD-3270E0AAAE5C}" name="Annual Delay per Capita (in Hours)*" dataDxfId="0"/>
    <tableColumn id="2" xr3:uid="{4DB24C2E-BBA3-4230-BD7D-96B9179514B1}" name="Cost of Delay per Capita**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mobility.tamu.edu/umr/congestion-data/" TargetMode="External"/><Relationship Id="rId1" Type="http://schemas.openxmlformats.org/officeDocument/2006/relationships/hyperlink" Target="https://www.bts.gov/content/annual-person-hours-highway-traffic-delay-per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F588-91F9-4324-98B3-DDE7BD63CB5A}">
  <dimension ref="A1:C25"/>
  <sheetViews>
    <sheetView tabSelected="1" workbookViewId="0"/>
  </sheetViews>
  <sheetFormatPr defaultRowHeight="15" x14ac:dyDescent="0.45"/>
  <cols>
    <col min="1" max="1" width="8.796875" customWidth="1"/>
    <col min="2" max="2" width="22.9296875" customWidth="1"/>
    <col min="3" max="3" width="19.59765625" customWidth="1"/>
  </cols>
  <sheetData>
    <row r="1" spans="1:3" ht="30" x14ac:dyDescent="0.45">
      <c r="A1" s="1" t="s">
        <v>0</v>
      </c>
      <c r="B1" s="5" t="s">
        <v>3</v>
      </c>
      <c r="C1" s="11" t="s">
        <v>4</v>
      </c>
    </row>
    <row r="2" spans="1:3" x14ac:dyDescent="0.45">
      <c r="A2" s="2">
        <v>2010</v>
      </c>
      <c r="B2" s="10">
        <v>48</v>
      </c>
      <c r="C2" s="12">
        <f>B2*16.28</f>
        <v>781.44</v>
      </c>
    </row>
    <row r="3" spans="1:3" x14ac:dyDescent="0.45">
      <c r="A3" s="3">
        <v>2011</v>
      </c>
      <c r="B3" s="10">
        <v>49</v>
      </c>
      <c r="C3" s="12">
        <f>B3*16.79</f>
        <v>822.70999999999992</v>
      </c>
    </row>
    <row r="4" spans="1:3" x14ac:dyDescent="0.45">
      <c r="A4" s="3">
        <v>2012</v>
      </c>
      <c r="B4" s="10">
        <v>50</v>
      </c>
      <c r="C4" s="12">
        <f>B4*17.14</f>
        <v>857</v>
      </c>
    </row>
    <row r="5" spans="1:3" x14ac:dyDescent="0.45">
      <c r="A5" s="2">
        <v>2013</v>
      </c>
      <c r="B5" s="10">
        <v>49</v>
      </c>
      <c r="C5" s="12">
        <f>B5*17.39</f>
        <v>852.11</v>
      </c>
    </row>
    <row r="6" spans="1:3" x14ac:dyDescent="0.45">
      <c r="A6" s="3">
        <v>2014</v>
      </c>
      <c r="B6" s="10">
        <v>52</v>
      </c>
      <c r="C6" s="12">
        <f>B6*17.67</f>
        <v>918.84000000000015</v>
      </c>
    </row>
    <row r="7" spans="1:3" x14ac:dyDescent="0.45">
      <c r="A7" s="3">
        <v>2015</v>
      </c>
      <c r="B7" s="10">
        <v>53</v>
      </c>
      <c r="C7" s="12">
        <f>B7*17.69</f>
        <v>937.57</v>
      </c>
    </row>
    <row r="8" spans="1:3" x14ac:dyDescent="0.45">
      <c r="A8" s="2">
        <v>2016</v>
      </c>
      <c r="B8" s="10">
        <v>55</v>
      </c>
      <c r="C8" s="12">
        <f>B8*17.91</f>
        <v>985.05</v>
      </c>
    </row>
    <row r="9" spans="1:3" x14ac:dyDescent="0.45">
      <c r="A9" s="3">
        <v>2017</v>
      </c>
      <c r="B9" s="10">
        <v>57</v>
      </c>
      <c r="C9" s="12">
        <f>B9*18.12</f>
        <v>1032.8400000000001</v>
      </c>
    </row>
    <row r="10" spans="1:3" x14ac:dyDescent="0.45">
      <c r="A10" s="2">
        <v>2018</v>
      </c>
      <c r="B10" s="10">
        <v>58</v>
      </c>
      <c r="C10" s="12">
        <f>B10*18.71</f>
        <v>1085.18</v>
      </c>
    </row>
    <row r="11" spans="1:3" x14ac:dyDescent="0.45">
      <c r="A11" s="3">
        <v>2019</v>
      </c>
      <c r="B11" s="10">
        <v>61</v>
      </c>
      <c r="C11" s="12">
        <f>B11*19.14</f>
        <v>1167.54</v>
      </c>
    </row>
    <row r="12" spans="1:3" x14ac:dyDescent="0.45">
      <c r="A12" s="4">
        <v>2020</v>
      </c>
      <c r="B12" s="10">
        <v>22</v>
      </c>
      <c r="C12" s="12">
        <f>B12*19.64</f>
        <v>432.08000000000004</v>
      </c>
    </row>
    <row r="13" spans="1:3" x14ac:dyDescent="0.45">
      <c r="A13" s="4">
        <v>2021</v>
      </c>
      <c r="B13" s="16">
        <v>50</v>
      </c>
      <c r="C13" s="19">
        <v>1145</v>
      </c>
    </row>
    <row r="14" spans="1:3" x14ac:dyDescent="0.45">
      <c r="A14" s="15">
        <v>2022</v>
      </c>
      <c r="B14" s="17">
        <v>62</v>
      </c>
      <c r="C14" s="20">
        <v>1392</v>
      </c>
    </row>
    <row r="15" spans="1:3" x14ac:dyDescent="0.45">
      <c r="A15" s="18"/>
      <c r="B15" s="17"/>
      <c r="C15" s="14"/>
    </row>
    <row r="17" spans="1:2" x14ac:dyDescent="0.45">
      <c r="A17" s="9" t="s">
        <v>7</v>
      </c>
    </row>
    <row r="18" spans="1:2" x14ac:dyDescent="0.45">
      <c r="A18" s="7" t="s">
        <v>5</v>
      </c>
      <c r="B18" s="6"/>
    </row>
    <row r="19" spans="1:2" x14ac:dyDescent="0.45">
      <c r="A19" s="8" t="s">
        <v>1</v>
      </c>
      <c r="B19" s="6"/>
    </row>
    <row r="20" spans="1:2" x14ac:dyDescent="0.45">
      <c r="A20" s="7" t="s">
        <v>6</v>
      </c>
      <c r="B20" s="6"/>
    </row>
    <row r="21" spans="1:2" x14ac:dyDescent="0.45">
      <c r="A21" s="13" t="s">
        <v>2</v>
      </c>
      <c r="B21" s="6"/>
    </row>
    <row r="22" spans="1:2" x14ac:dyDescent="0.45">
      <c r="A22" s="7"/>
      <c r="B22" s="6"/>
    </row>
    <row r="23" spans="1:2" x14ac:dyDescent="0.45">
      <c r="A23" s="9"/>
    </row>
    <row r="24" spans="1:2" x14ac:dyDescent="0.45">
      <c r="A24" s="7"/>
    </row>
    <row r="25" spans="1:2" x14ac:dyDescent="0.45">
      <c r="A25" s="7"/>
    </row>
  </sheetData>
  <phoneticPr fontId="4" type="noConversion"/>
  <hyperlinks>
    <hyperlink ref="A19" r:id="rId1" xr:uid="{15AB3FF6-3722-4CFB-9C75-16D81D9B2E4A}"/>
    <hyperlink ref="A21" r:id="rId2" xr:uid="{B0BB243E-DE1E-44DC-8008-BD31ABEC2560}"/>
  </hyperlinks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Slade Downs</dc:creator>
  <cp:lastModifiedBy>Slade Downs</cp:lastModifiedBy>
  <dcterms:created xsi:type="dcterms:W3CDTF">2024-05-14T16:32:20Z</dcterms:created>
  <dcterms:modified xsi:type="dcterms:W3CDTF">2024-12-19T15:32:22Z</dcterms:modified>
</cp:coreProperties>
</file>